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pcouncilglobal.sharepoint.com/sites/BreakthroughRESEARCHBaseCamp/SOPs/Communications/Comms Admin/DesignFiles/Costing_COP_Briefs/Start_up/"/>
    </mc:Choice>
  </mc:AlternateContent>
  <xr:revisionPtr revIDLastSave="7" documentId="8_{DE4987D6-C8A2-44CB-9AB0-77358A3F7E53}" xr6:coauthVersionLast="46" xr6:coauthVersionMax="46" xr10:uidLastSave="{30BE7088-3475-4EEE-BE8C-326A60A8A0DB}"/>
  <bookViews>
    <workbookView xWindow="-120" yWindow="-120" windowWidth="38640" windowHeight="21240" xr2:uid="{04EA38C5-6D4C-41A1-AE7F-A888810D0037}"/>
  </bookViews>
  <sheets>
    <sheet name="Amortization of start-up cos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E17" i="2"/>
  <c r="F17" i="2"/>
  <c r="G17" i="2"/>
  <c r="C17" i="2"/>
  <c r="H17" i="2" s="1"/>
  <c r="H18" i="2"/>
  <c r="C12" i="2"/>
  <c r="H12" i="2" s="1"/>
  <c r="H23" i="2"/>
  <c r="H13" i="2"/>
  <c r="C6" i="2"/>
  <c r="C7" i="2" s="1"/>
  <c r="D22" i="2" s="1"/>
  <c r="C22" i="2" l="1"/>
  <c r="F22" i="2"/>
  <c r="G22" i="2"/>
  <c r="E22" i="2"/>
  <c r="H22" i="2" l="1"/>
</calcChain>
</file>

<file path=xl/sharedStrings.xml><?xml version="1.0" encoding="utf-8"?>
<sst xmlns="http://schemas.openxmlformats.org/spreadsheetml/2006/main" count="37" uniqueCount="21">
  <si>
    <t>Annualizing factor</t>
  </si>
  <si>
    <t>Annual economic cost</t>
  </si>
  <si>
    <t>Year 1</t>
  </si>
  <si>
    <t>Year 2</t>
  </si>
  <si>
    <t>Year 3</t>
  </si>
  <si>
    <t>Year 4</t>
  </si>
  <si>
    <t>Year 5</t>
  </si>
  <si>
    <t>Implementation costs</t>
  </si>
  <si>
    <t>Total</t>
  </si>
  <si>
    <t>Option A. Financial - no annualization</t>
  </si>
  <si>
    <t>3. Enter discount rate</t>
  </si>
  <si>
    <t xml:space="preserve">     </t>
  </si>
  <si>
    <t>Start-up costs</t>
  </si>
  <si>
    <t>EXAMPLE AMORTIZATION OF START-UP COSTS</t>
  </si>
  <si>
    <t xml:space="preserve"> </t>
  </si>
  <si>
    <t>1. Enter start-up costs</t>
  </si>
  <si>
    <t xml:space="preserve">2. Enter # years of project </t>
  </si>
  <si>
    <t>Option B. Annualization but no economic costs</t>
  </si>
  <si>
    <t>Example options</t>
  </si>
  <si>
    <t>Option C. Economic - annualization including opportunity costs</t>
  </si>
  <si>
    <r>
      <t xml:space="preserve">For more information on capturing start-up costs, please see Breakthrough RESEARCH. 2021. “Breakthrough RESEARCH—Social and Behavior Change Costing Community of Practice Series Brief #3: Capturing the start-up costs associated with social and behavior change interventions,” </t>
    </r>
    <r>
      <rPr>
        <i/>
        <sz val="11"/>
        <color theme="1"/>
        <rFont val="Calibri"/>
        <family val="2"/>
        <scheme val="minor"/>
      </rPr>
      <t>Programmatic Research Brief</t>
    </r>
    <r>
      <rPr>
        <sz val="11"/>
        <color theme="1"/>
        <rFont val="Calibri"/>
        <family val="2"/>
        <scheme val="minor"/>
      </rPr>
      <t>. Washington, D.C.: Population Council.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</si>
</sst>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2" fillId="0" borderId="4" xfId="0" applyNumberFormat="1" applyFont="1" applyBorder="1"/>
    <xf numFmtId="165" fontId="0" fillId="0" borderId="8" xfId="1" applyNumberFormat="1" applyFont="1" applyBorder="1" applyAlignment="1">
      <alignment horizontal="center"/>
    </xf>
    <xf numFmtId="165" fontId="2" fillId="0" borderId="6" xfId="0" applyNumberFormat="1" applyFont="1" applyBorder="1"/>
    <xf numFmtId="0" fontId="3" fillId="0" borderId="0" xfId="0" applyFont="1"/>
    <xf numFmtId="0" fontId="5" fillId="0" borderId="0" xfId="0" applyFont="1"/>
    <xf numFmtId="44" fontId="4" fillId="3" borderId="9" xfId="1" applyFont="1" applyFill="1" applyBorder="1"/>
    <xf numFmtId="0" fontId="4" fillId="3" borderId="10" xfId="0" applyFont="1" applyFill="1" applyBorder="1"/>
    <xf numFmtId="164" fontId="0" fillId="2" borderId="4" xfId="0" applyNumberFormat="1" applyFill="1" applyBorder="1"/>
    <xf numFmtId="44" fontId="0" fillId="2" borderId="6" xfId="1" applyFont="1" applyFill="1" applyBorder="1"/>
    <xf numFmtId="0" fontId="6" fillId="0" borderId="0" xfId="0" applyFont="1"/>
    <xf numFmtId="0" fontId="0" fillId="0" borderId="0" xfId="0" applyBorder="1"/>
    <xf numFmtId="165" fontId="2" fillId="0" borderId="0" xfId="0" applyNumberFormat="1" applyFont="1" applyBorder="1"/>
    <xf numFmtId="0" fontId="0" fillId="0" borderId="0" xfId="0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93C40-ED8B-4156-902E-39EC24009827}">
  <dimension ref="B1:H25"/>
  <sheetViews>
    <sheetView showGridLines="0" tabSelected="1" workbookViewId="0">
      <selection activeCell="B1" sqref="B1"/>
    </sheetView>
  </sheetViews>
  <sheetFormatPr defaultRowHeight="15" x14ac:dyDescent="0.25"/>
  <cols>
    <col min="1" max="1" width="3.42578125" customWidth="1"/>
    <col min="2" max="2" width="25" customWidth="1"/>
    <col min="3" max="7" width="12.5703125" customWidth="1"/>
    <col min="8" max="8" width="13.28515625" customWidth="1"/>
  </cols>
  <sheetData>
    <row r="1" spans="2:8" ht="18" customHeight="1" x14ac:dyDescent="0.25">
      <c r="B1" s="11" t="s">
        <v>13</v>
      </c>
    </row>
    <row r="2" spans="2:8" ht="19.149999999999999" customHeight="1" thickBot="1" x14ac:dyDescent="0.3"/>
    <row r="3" spans="2:8" x14ac:dyDescent="0.25">
      <c r="B3" s="1" t="s">
        <v>15</v>
      </c>
      <c r="C3" s="13">
        <v>50000</v>
      </c>
      <c r="D3" s="12" t="s">
        <v>14</v>
      </c>
    </row>
    <row r="4" spans="2:8" x14ac:dyDescent="0.25">
      <c r="B4" s="2" t="s">
        <v>16</v>
      </c>
      <c r="C4" s="14">
        <v>5</v>
      </c>
      <c r="D4" t="s">
        <v>11</v>
      </c>
    </row>
    <row r="5" spans="2:8" x14ac:dyDescent="0.25">
      <c r="B5" s="2" t="s">
        <v>10</v>
      </c>
      <c r="C5" s="14">
        <v>0.03</v>
      </c>
    </row>
    <row r="6" spans="2:8" x14ac:dyDescent="0.25">
      <c r="B6" s="2" t="s">
        <v>0</v>
      </c>
      <c r="C6" s="15">
        <f>(((1+C5)^C4)-1)/(C5*(1+C5)^C4)</f>
        <v>4.5797071871945301</v>
      </c>
    </row>
    <row r="7" spans="2:8" ht="15.75" thickBot="1" x14ac:dyDescent="0.3">
      <c r="B7" s="3" t="s">
        <v>1</v>
      </c>
      <c r="C7" s="16">
        <f>C3/C6</f>
        <v>10917.72857002881</v>
      </c>
    </row>
    <row r="9" spans="2:8" x14ac:dyDescent="0.25">
      <c r="B9" s="17" t="s">
        <v>18</v>
      </c>
    </row>
    <row r="10" spans="2:8" ht="15.75" thickBot="1" x14ac:dyDescent="0.3">
      <c r="B10" s="4" t="s">
        <v>9</v>
      </c>
    </row>
    <row r="11" spans="2:8" x14ac:dyDescent="0.25">
      <c r="B11" s="1"/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6" t="s">
        <v>8</v>
      </c>
    </row>
    <row r="12" spans="2:8" x14ac:dyDescent="0.25">
      <c r="B12" s="2" t="s">
        <v>12</v>
      </c>
      <c r="C12" s="7">
        <f>C3</f>
        <v>50000</v>
      </c>
      <c r="D12" s="7"/>
      <c r="E12" s="7"/>
      <c r="F12" s="7"/>
      <c r="G12" s="7"/>
      <c r="H12" s="8">
        <f>SUM(C12:G12)</f>
        <v>50000</v>
      </c>
    </row>
    <row r="13" spans="2:8" ht="15.75" thickBot="1" x14ac:dyDescent="0.3">
      <c r="B13" s="3" t="s">
        <v>7</v>
      </c>
      <c r="C13" s="9">
        <v>15000</v>
      </c>
      <c r="D13" s="9">
        <v>55000</v>
      </c>
      <c r="E13" s="9">
        <v>75000</v>
      </c>
      <c r="F13" s="9">
        <v>90000</v>
      </c>
      <c r="G13" s="9">
        <v>86000</v>
      </c>
      <c r="H13" s="10">
        <f>SUM(C13:G13)</f>
        <v>321000</v>
      </c>
    </row>
    <row r="14" spans="2:8" x14ac:dyDescent="0.25">
      <c r="B14" s="18"/>
      <c r="C14" s="7"/>
      <c r="D14" s="7"/>
      <c r="E14" s="7"/>
      <c r="F14" s="7"/>
      <c r="G14" s="7"/>
      <c r="H14" s="19"/>
    </row>
    <row r="15" spans="2:8" ht="15.75" thickBot="1" x14ac:dyDescent="0.3">
      <c r="B15" s="4" t="s">
        <v>17</v>
      </c>
    </row>
    <row r="16" spans="2:8" x14ac:dyDescent="0.25">
      <c r="B16" s="1"/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6" t="s">
        <v>8</v>
      </c>
    </row>
    <row r="17" spans="2:8" x14ac:dyDescent="0.25">
      <c r="B17" s="2" t="s">
        <v>12</v>
      </c>
      <c r="C17" s="7">
        <f>$C$3/5</f>
        <v>10000</v>
      </c>
      <c r="D17" s="7">
        <f t="shared" ref="D17:G17" si="0">$C$3/5</f>
        <v>10000</v>
      </c>
      <c r="E17" s="7">
        <f t="shared" si="0"/>
        <v>10000</v>
      </c>
      <c r="F17" s="7">
        <f t="shared" si="0"/>
        <v>10000</v>
      </c>
      <c r="G17" s="7">
        <f t="shared" si="0"/>
        <v>10000</v>
      </c>
      <c r="H17" s="8">
        <f>SUM(C17:G17)</f>
        <v>50000</v>
      </c>
    </row>
    <row r="18" spans="2:8" ht="15.75" thickBot="1" x14ac:dyDescent="0.3">
      <c r="B18" s="3" t="s">
        <v>7</v>
      </c>
      <c r="C18" s="9">
        <v>15000</v>
      </c>
      <c r="D18" s="9">
        <v>55000</v>
      </c>
      <c r="E18" s="9">
        <v>75000</v>
      </c>
      <c r="F18" s="9">
        <v>90000</v>
      </c>
      <c r="G18" s="9">
        <v>86000</v>
      </c>
      <c r="H18" s="10">
        <f>SUM(C18:G18)</f>
        <v>321000</v>
      </c>
    </row>
    <row r="20" spans="2:8" ht="15.75" thickBot="1" x14ac:dyDescent="0.3">
      <c r="B20" s="4" t="s">
        <v>19</v>
      </c>
    </row>
    <row r="21" spans="2:8" x14ac:dyDescent="0.25">
      <c r="B21" s="1"/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6" t="s">
        <v>8</v>
      </c>
    </row>
    <row r="22" spans="2:8" x14ac:dyDescent="0.25">
      <c r="B22" s="2" t="s">
        <v>12</v>
      </c>
      <c r="C22" s="7">
        <f>$C$7</f>
        <v>10917.72857002881</v>
      </c>
      <c r="D22" s="7">
        <f t="shared" ref="D22:G22" si="1">$C$7</f>
        <v>10917.72857002881</v>
      </c>
      <c r="E22" s="7">
        <f t="shared" si="1"/>
        <v>10917.72857002881</v>
      </c>
      <c r="F22" s="7">
        <f t="shared" si="1"/>
        <v>10917.72857002881</v>
      </c>
      <c r="G22" s="7">
        <f t="shared" si="1"/>
        <v>10917.72857002881</v>
      </c>
      <c r="H22" s="8">
        <f>SUM(C22:G22)</f>
        <v>54588.642850144053</v>
      </c>
    </row>
    <row r="23" spans="2:8" ht="15.75" thickBot="1" x14ac:dyDescent="0.3">
      <c r="B23" s="3" t="s">
        <v>7</v>
      </c>
      <c r="C23" s="9">
        <v>15000</v>
      </c>
      <c r="D23" s="9">
        <v>55000</v>
      </c>
      <c r="E23" s="9">
        <v>75000</v>
      </c>
      <c r="F23" s="9">
        <v>90000</v>
      </c>
      <c r="G23" s="9">
        <v>86000</v>
      </c>
      <c r="H23" s="10">
        <f>SUM(C23:G23)</f>
        <v>321000</v>
      </c>
    </row>
    <row r="25" spans="2:8" ht="45.75" customHeight="1" x14ac:dyDescent="0.25">
      <c r="B25" s="20" t="s">
        <v>20</v>
      </c>
      <c r="C25" s="20"/>
      <c r="D25" s="20"/>
      <c r="E25" s="20"/>
      <c r="F25" s="20"/>
      <c r="G25" s="20"/>
      <c r="H25" s="20"/>
    </row>
  </sheetData>
  <mergeCells count="1">
    <mergeCell ref="B25:H2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3B59EE1AD744699E9F18A25F3FB37" ma:contentTypeVersion="13" ma:contentTypeDescription="Create a new document." ma:contentTypeScope="" ma:versionID="20767fd7147480ef6ad44703a985e60c">
  <xsd:schema xmlns:xsd="http://www.w3.org/2001/XMLSchema" xmlns:xs="http://www.w3.org/2001/XMLSchema" xmlns:p="http://schemas.microsoft.com/office/2006/metadata/properties" xmlns:ns2="fb391ddb-c575-4624-9c3e-249cdc514b7d" xmlns:ns3="0edad930-d539-4efb-8caa-212520c0b01f" targetNamespace="http://schemas.microsoft.com/office/2006/metadata/properties" ma:root="true" ma:fieldsID="eb823ca7f1f7c48397cbb4546733400f" ns2:_="" ns3:_="">
    <xsd:import namespace="fb391ddb-c575-4624-9c3e-249cdc514b7d"/>
    <xsd:import namespace="0edad930-d539-4efb-8caa-212520c0b0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91ddb-c575-4624-9c3e-249cdc514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d930-d539-4efb-8caa-212520c0b0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73B0E-D0D2-4BD3-B97F-B124655DB089}">
  <ds:schemaRefs>
    <ds:schemaRef ds:uri="0edad930-d539-4efb-8caa-212520c0b01f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b391ddb-c575-4624-9c3e-249cdc514b7d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A0BD81-D120-42C5-A14D-32F2DF108F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BC3129-9EE8-4D99-AA69-CD34D050A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91ddb-c575-4624-9c3e-249cdc514b7d"/>
    <ds:schemaRef ds:uri="0edad930-d539-4efb-8caa-212520c0b0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 of start-up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amortization of start-up costs</dc:title>
  <dc:creator>breakthroughresearch@popcouncil.org</dc:creator>
  <cp:keywords>Breakthrough RESEARCH, costing, template</cp:keywords>
  <cp:lastModifiedBy>Sherry</cp:lastModifiedBy>
  <dcterms:created xsi:type="dcterms:W3CDTF">2021-07-12T17:25:23Z</dcterms:created>
  <dcterms:modified xsi:type="dcterms:W3CDTF">2021-10-05T14:01:03Z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0x01010076C3B59EE1AD744699E9F18A25F3FB37</vt:lpwstr>
  </property>
</Properties>
</file>